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1" i="1"/>
  <c r="F31"/>
  <c r="D31"/>
  <c r="C31"/>
  <c r="D22"/>
  <c r="D23"/>
  <c r="D21"/>
  <c r="H21"/>
  <c r="D20"/>
  <c r="J21"/>
  <c r="I21"/>
  <c r="D19"/>
  <c r="I19"/>
  <c r="I18"/>
</calcChain>
</file>

<file path=xl/sharedStrings.xml><?xml version="1.0" encoding="utf-8"?>
<sst xmlns="http://schemas.openxmlformats.org/spreadsheetml/2006/main" count="66" uniqueCount="54">
  <si>
    <t>DISTRICT INFORMATION</t>
  </si>
  <si>
    <t>i)</t>
  </si>
  <si>
    <t>District Collector</t>
  </si>
  <si>
    <t>Name</t>
  </si>
  <si>
    <t>Address</t>
  </si>
  <si>
    <t xml:space="preserve"> Phone No.</t>
  </si>
  <si>
    <t>R.V.Karnan</t>
  </si>
  <si>
    <t>Khammam</t>
  </si>
  <si>
    <t>ii)</t>
  </si>
  <si>
    <t>District Cooperative Officer</t>
  </si>
  <si>
    <t>A.Vijaya Kumari</t>
  </si>
  <si>
    <t>iii)</t>
  </si>
  <si>
    <t>District Audit Officer</t>
  </si>
  <si>
    <t>A.Srinivas</t>
  </si>
  <si>
    <t>Sl.No</t>
  </si>
  <si>
    <t>TSCS Act, 1964</t>
  </si>
  <si>
    <t>TS MACS Act, 1995</t>
  </si>
  <si>
    <t>Type of Society</t>
  </si>
  <si>
    <t>No.of Societies</t>
  </si>
  <si>
    <t>No.of Members</t>
  </si>
  <si>
    <t>   Information of Societies in the District :</t>
  </si>
  <si>
    <t xml:space="preserve">District Administration              :        </t>
  </si>
  <si>
    <t xml:space="preserve">District Map                                 :            </t>
  </si>
  <si>
    <t>Primary Agricultural Cooperative Societies</t>
  </si>
  <si>
    <t>Employees Cooperative Credit Societies</t>
  </si>
  <si>
    <t>Labour Contract Cooperative Societies</t>
  </si>
  <si>
    <t>House Building Cooperative Societies</t>
  </si>
  <si>
    <t>Labour Contract Mutually Aided Cooperative Societies</t>
  </si>
  <si>
    <t>Lift Irrigation Mutually Aided Cooperative Societies</t>
  </si>
  <si>
    <t>Employees Mutually Aided Cooperative Societies</t>
  </si>
  <si>
    <t>Consumer Mutually Aided Cooperative Societies</t>
  </si>
  <si>
    <t>Thrift &amp; Credit Mutually Aided Cooperative Societies</t>
  </si>
  <si>
    <t>Diary Mutually Aided Cooperative Societies</t>
  </si>
  <si>
    <t>Oil Growers Mutually Aided Cooperative Societies</t>
  </si>
  <si>
    <t>Joint Farming Mutually Aided Cooperative Societies</t>
  </si>
  <si>
    <t>Agro Mutually Aided Cooperative Credit Socieies</t>
  </si>
  <si>
    <t>Multi State Mutually Aided Cooperative Credit Society</t>
  </si>
  <si>
    <t>Sugar Mutually Aided Cooperative Society</t>
  </si>
  <si>
    <t>Taxi Drivers Mutually Aided Cooperative Society</t>
  </si>
  <si>
    <t xml:space="preserve">  House Buiding Cooperative Societies</t>
  </si>
  <si>
    <t>Lift Irrigation Cooperative Societies</t>
  </si>
  <si>
    <t>Joint Farming Cooperative Societies</t>
  </si>
  <si>
    <t>Collective Farming Cooperative Societies</t>
  </si>
  <si>
    <t>Rishaw Pullers Cooperative Credit Societies</t>
  </si>
  <si>
    <t>Industrial Cooperative Societies</t>
  </si>
  <si>
    <t>Consumer Stores</t>
  </si>
  <si>
    <t>Stambhadri Cooperative Urban Bank</t>
  </si>
  <si>
    <t>Bhadradri Cooperative Urban Bank</t>
  </si>
  <si>
    <t>District Cooperative Central Bank</t>
  </si>
  <si>
    <t>District Cooperative Marketing Society</t>
  </si>
  <si>
    <t>Total</t>
  </si>
  <si>
    <t>O/o District Collector, Collectorate, Khammam</t>
  </si>
  <si>
    <t>H.No.10-6-180/7/1,  Sahakara Bhavan, Burhanpuram,  Khammam</t>
  </si>
  <si>
    <t>Sd/- A.Vijaya Kumari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</si>
</sst>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D7" sqref="D7"/>
    </sheetView>
  </sheetViews>
  <sheetFormatPr defaultRowHeight="15"/>
  <cols>
    <col min="1" max="1" width="4" customWidth="1"/>
    <col min="2" max="2" width="32.140625" customWidth="1"/>
    <col min="3" max="3" width="23.42578125" customWidth="1"/>
    <col min="4" max="4" width="32.140625" customWidth="1"/>
    <col min="5" max="5" width="33.42578125" customWidth="1"/>
    <col min="6" max="6" width="14.85546875" customWidth="1"/>
    <col min="7" max="7" width="17.85546875" customWidth="1"/>
  </cols>
  <sheetData>
    <row r="1" spans="1:7" ht="18.75">
      <c r="A1" s="28" t="s">
        <v>0</v>
      </c>
      <c r="B1" s="28"/>
      <c r="C1" s="28"/>
      <c r="D1" s="28"/>
      <c r="E1" s="28"/>
    </row>
    <row r="2" spans="1:7" ht="11.25" customHeight="1">
      <c r="A2" s="1"/>
    </row>
    <row r="3" spans="1:7" ht="23.25" customHeight="1">
      <c r="A3" s="4">
        <v>1</v>
      </c>
      <c r="B3" s="2" t="s">
        <v>22</v>
      </c>
      <c r="C3" s="6"/>
    </row>
    <row r="4" spans="1:7" ht="18" customHeight="1">
      <c r="A4" s="4">
        <v>2</v>
      </c>
      <c r="B4" s="2" t="s">
        <v>21</v>
      </c>
      <c r="C4" s="6"/>
    </row>
    <row r="5" spans="1:7" ht="15.75">
      <c r="A5" s="3"/>
    </row>
    <row r="6" spans="1:7" ht="16.5" customHeight="1">
      <c r="A6" s="8" t="s">
        <v>1</v>
      </c>
      <c r="B6" s="8" t="s">
        <v>2</v>
      </c>
      <c r="C6" s="9" t="s">
        <v>3</v>
      </c>
      <c r="D6" s="9" t="s">
        <v>4</v>
      </c>
      <c r="E6" s="9" t="s">
        <v>5</v>
      </c>
    </row>
    <row r="7" spans="1:7" ht="37.5" customHeight="1">
      <c r="A7" s="5"/>
      <c r="B7" s="5"/>
      <c r="C7" s="7" t="s">
        <v>6</v>
      </c>
      <c r="D7" s="7" t="s">
        <v>51</v>
      </c>
      <c r="E7" s="7">
        <v>7993425555</v>
      </c>
    </row>
    <row r="8" spans="1:7" ht="16.5" customHeight="1">
      <c r="A8" s="8" t="s">
        <v>8</v>
      </c>
      <c r="B8" s="8" t="s">
        <v>9</v>
      </c>
      <c r="C8" s="9" t="s">
        <v>3</v>
      </c>
      <c r="D8" s="9" t="s">
        <v>4</v>
      </c>
      <c r="E8" s="9" t="s">
        <v>5</v>
      </c>
    </row>
    <row r="9" spans="1:7" ht="49.5" customHeight="1">
      <c r="A9" s="5"/>
      <c r="B9" s="5"/>
      <c r="C9" s="7" t="s">
        <v>10</v>
      </c>
      <c r="D9" s="7" t="s">
        <v>52</v>
      </c>
      <c r="E9" s="7">
        <v>9492104983</v>
      </c>
    </row>
    <row r="10" spans="1:7" ht="22.5" customHeight="1">
      <c r="A10" s="8" t="s">
        <v>11</v>
      </c>
      <c r="B10" s="8" t="s">
        <v>12</v>
      </c>
      <c r="C10" s="9" t="s">
        <v>3</v>
      </c>
      <c r="D10" s="9" t="s">
        <v>4</v>
      </c>
      <c r="E10" s="9" t="s">
        <v>5</v>
      </c>
    </row>
    <row r="11" spans="1:7" ht="55.5" customHeight="1">
      <c r="A11" s="5"/>
      <c r="B11" s="5"/>
      <c r="C11" s="7" t="s">
        <v>13</v>
      </c>
      <c r="D11" s="7" t="s">
        <v>52</v>
      </c>
      <c r="E11" s="7">
        <v>9703062180</v>
      </c>
    </row>
    <row r="12" spans="1:7" ht="15.75">
      <c r="A12" s="2"/>
    </row>
    <row r="13" spans="1:7" ht="19.5" customHeight="1">
      <c r="A13" s="13">
        <v>3</v>
      </c>
      <c r="B13" s="14" t="s">
        <v>20</v>
      </c>
      <c r="C13" s="15"/>
    </row>
    <row r="14" spans="1:7" ht="15.75">
      <c r="A14" s="3"/>
    </row>
    <row r="15" spans="1:7" ht="17.25" customHeight="1">
      <c r="A15" s="25" t="s">
        <v>14</v>
      </c>
      <c r="B15" s="27" t="s">
        <v>15</v>
      </c>
      <c r="C15" s="27"/>
      <c r="D15" s="27"/>
      <c r="E15" s="27" t="s">
        <v>16</v>
      </c>
      <c r="F15" s="27"/>
      <c r="G15" s="27"/>
    </row>
    <row r="16" spans="1:7" ht="33">
      <c r="A16" s="26"/>
      <c r="B16" s="11" t="s">
        <v>17</v>
      </c>
      <c r="C16" s="11" t="s">
        <v>18</v>
      </c>
      <c r="D16" s="11" t="s">
        <v>19</v>
      </c>
      <c r="E16" s="11" t="s">
        <v>17</v>
      </c>
      <c r="F16" s="11" t="s">
        <v>18</v>
      </c>
      <c r="G16" s="11" t="s">
        <v>19</v>
      </c>
    </row>
    <row r="17" spans="1:10" ht="36" customHeight="1">
      <c r="A17" s="10">
        <v>1</v>
      </c>
      <c r="B17" s="12" t="s">
        <v>23</v>
      </c>
      <c r="C17" s="10">
        <v>76</v>
      </c>
      <c r="D17" s="10">
        <v>416518</v>
      </c>
      <c r="E17" s="12" t="s">
        <v>39</v>
      </c>
      <c r="F17" s="10">
        <v>96</v>
      </c>
      <c r="G17" s="10">
        <v>2016</v>
      </c>
    </row>
    <row r="18" spans="1:10" ht="34.5" customHeight="1">
      <c r="A18" s="10">
        <v>2</v>
      </c>
      <c r="B18" s="12" t="s">
        <v>24</v>
      </c>
      <c r="C18" s="10">
        <v>105</v>
      </c>
      <c r="D18" s="10">
        <v>4524</v>
      </c>
      <c r="E18" s="12" t="s">
        <v>29</v>
      </c>
      <c r="F18" s="10">
        <v>2</v>
      </c>
      <c r="G18" s="10">
        <v>120</v>
      </c>
      <c r="I18">
        <f>47-8</f>
        <v>39</v>
      </c>
    </row>
    <row r="19" spans="1:10" ht="34.5" customHeight="1">
      <c r="A19" s="10">
        <v>3</v>
      </c>
      <c r="B19" s="23" t="s">
        <v>26</v>
      </c>
      <c r="C19" s="10">
        <v>47</v>
      </c>
      <c r="D19" s="10">
        <f>819+5956</f>
        <v>6775</v>
      </c>
      <c r="E19" s="12" t="s">
        <v>27</v>
      </c>
      <c r="F19" s="10">
        <v>93</v>
      </c>
      <c r="G19" s="10">
        <v>1953</v>
      </c>
      <c r="I19">
        <f>39*21</f>
        <v>819</v>
      </c>
    </row>
    <row r="20" spans="1:10" ht="37.5" customHeight="1">
      <c r="A20" s="10">
        <v>4</v>
      </c>
      <c r="B20" s="12" t="s">
        <v>25</v>
      </c>
      <c r="C20" s="10">
        <v>359</v>
      </c>
      <c r="D20" s="10">
        <f>5187+2578</f>
        <v>7765</v>
      </c>
      <c r="E20" s="12" t="s">
        <v>28</v>
      </c>
      <c r="F20" s="10">
        <v>22</v>
      </c>
      <c r="G20" s="10">
        <v>462</v>
      </c>
    </row>
    <row r="21" spans="1:10" ht="36.75" customHeight="1">
      <c r="A21" s="10">
        <v>5</v>
      </c>
      <c r="B21" s="12" t="s">
        <v>40</v>
      </c>
      <c r="C21" s="10">
        <v>22</v>
      </c>
      <c r="D21" s="10">
        <f>420+125</f>
        <v>545</v>
      </c>
      <c r="E21" s="12" t="s">
        <v>30</v>
      </c>
      <c r="F21" s="10">
        <v>2</v>
      </c>
      <c r="G21" s="10">
        <v>42</v>
      </c>
      <c r="H21">
        <f>20*21</f>
        <v>420</v>
      </c>
      <c r="I21">
        <f>359-112</f>
        <v>247</v>
      </c>
      <c r="J21">
        <f>247*21</f>
        <v>5187</v>
      </c>
    </row>
    <row r="22" spans="1:10" ht="40.5" customHeight="1">
      <c r="A22" s="10">
        <v>6</v>
      </c>
      <c r="B22" s="12" t="s">
        <v>41</v>
      </c>
      <c r="C22" s="10">
        <v>24</v>
      </c>
      <c r="D22" s="10">
        <f>24*35</f>
        <v>840</v>
      </c>
      <c r="E22" s="12" t="s">
        <v>31</v>
      </c>
      <c r="F22" s="10">
        <v>946</v>
      </c>
      <c r="G22" s="10">
        <v>19866</v>
      </c>
    </row>
    <row r="23" spans="1:10" ht="39" customHeight="1">
      <c r="A23" s="10">
        <v>7</v>
      </c>
      <c r="B23" s="12" t="s">
        <v>42</v>
      </c>
      <c r="C23" s="10">
        <v>14</v>
      </c>
      <c r="D23" s="10">
        <f>14*30</f>
        <v>420</v>
      </c>
      <c r="E23" s="12" t="s">
        <v>32</v>
      </c>
      <c r="F23" s="10">
        <v>79</v>
      </c>
      <c r="G23" s="10">
        <v>1659</v>
      </c>
    </row>
    <row r="24" spans="1:10" ht="40.5" customHeight="1">
      <c r="A24" s="10">
        <v>8</v>
      </c>
      <c r="B24" s="12" t="s">
        <v>43</v>
      </c>
      <c r="C24" s="10">
        <v>3</v>
      </c>
      <c r="D24" s="10">
        <v>187</v>
      </c>
      <c r="E24" s="12" t="s">
        <v>33</v>
      </c>
      <c r="F24" s="10">
        <v>2</v>
      </c>
      <c r="G24" s="10">
        <v>30</v>
      </c>
    </row>
    <row r="25" spans="1:10" ht="40.5" customHeight="1">
      <c r="A25" s="10">
        <v>9</v>
      </c>
      <c r="B25" s="12" t="s">
        <v>44</v>
      </c>
      <c r="C25" s="10">
        <v>9</v>
      </c>
      <c r="D25" s="10">
        <v>5080</v>
      </c>
      <c r="E25" s="12" t="s">
        <v>35</v>
      </c>
      <c r="F25" s="10">
        <v>6</v>
      </c>
      <c r="G25" s="10">
        <v>42</v>
      </c>
    </row>
    <row r="26" spans="1:10" ht="40.5" customHeight="1">
      <c r="A26" s="10">
        <v>10</v>
      </c>
      <c r="B26" s="12" t="s">
        <v>45</v>
      </c>
      <c r="C26" s="10">
        <v>11</v>
      </c>
      <c r="D26" s="10">
        <v>2489</v>
      </c>
      <c r="E26" s="12" t="s">
        <v>34</v>
      </c>
      <c r="F26" s="10">
        <v>2</v>
      </c>
      <c r="G26" s="10">
        <v>50</v>
      </c>
    </row>
    <row r="27" spans="1:10" ht="38.25" customHeight="1">
      <c r="A27" s="10">
        <v>11</v>
      </c>
      <c r="B27" s="12" t="s">
        <v>46</v>
      </c>
      <c r="C27" s="10">
        <v>1</v>
      </c>
      <c r="D27" s="10">
        <v>1324</v>
      </c>
      <c r="E27" s="12" t="s">
        <v>36</v>
      </c>
      <c r="F27" s="10">
        <v>1</v>
      </c>
      <c r="G27" s="10">
        <v>15</v>
      </c>
    </row>
    <row r="28" spans="1:10" ht="35.25" customHeight="1">
      <c r="A28" s="18">
        <v>12</v>
      </c>
      <c r="B28" s="12" t="s">
        <v>47</v>
      </c>
      <c r="C28" s="10">
        <v>1</v>
      </c>
      <c r="D28" s="10">
        <v>17426</v>
      </c>
      <c r="E28" s="17" t="s">
        <v>37</v>
      </c>
      <c r="F28" s="10">
        <v>1</v>
      </c>
      <c r="G28" s="10">
        <v>15</v>
      </c>
    </row>
    <row r="29" spans="1:10" ht="38.25" customHeight="1">
      <c r="A29" s="18">
        <v>12</v>
      </c>
      <c r="B29" s="12" t="s">
        <v>48</v>
      </c>
      <c r="C29" s="10">
        <v>1</v>
      </c>
      <c r="D29" s="10">
        <v>144</v>
      </c>
      <c r="E29" s="17" t="s">
        <v>38</v>
      </c>
      <c r="F29" s="10">
        <v>1</v>
      </c>
      <c r="G29" s="10">
        <v>15</v>
      </c>
    </row>
    <row r="30" spans="1:10" ht="41.25" customHeight="1">
      <c r="A30" s="19">
        <v>13</v>
      </c>
      <c r="B30" s="12" t="s">
        <v>49</v>
      </c>
      <c r="C30" s="10">
        <v>1</v>
      </c>
      <c r="D30" s="10">
        <v>136</v>
      </c>
      <c r="E30" s="16"/>
      <c r="F30" s="16"/>
      <c r="G30" s="16"/>
    </row>
    <row r="31" spans="1:10" ht="19.5" customHeight="1">
      <c r="A31" s="16"/>
      <c r="B31" s="20" t="s">
        <v>50</v>
      </c>
      <c r="C31" s="20">
        <f>SUM(C17:C30)</f>
        <v>674</v>
      </c>
      <c r="D31" s="20">
        <f>SUM(D17:D30)</f>
        <v>464173</v>
      </c>
      <c r="E31" s="20" t="s">
        <v>50</v>
      </c>
      <c r="F31" s="20">
        <f>SUM(F17:F30)</f>
        <v>1253</v>
      </c>
      <c r="G31" s="20">
        <f>SUM(G17:G30)</f>
        <v>26285</v>
      </c>
    </row>
    <row r="32" spans="1:10" ht="21.75" customHeight="1">
      <c r="A32" s="21"/>
      <c r="B32" s="22"/>
      <c r="C32" s="22"/>
      <c r="D32" s="22"/>
      <c r="E32" s="22"/>
      <c r="F32" s="22"/>
      <c r="G32" s="22"/>
    </row>
    <row r="33" spans="5:7" ht="16.5">
      <c r="E33" s="24" t="s">
        <v>53</v>
      </c>
      <c r="F33" s="24"/>
      <c r="G33" s="24"/>
    </row>
    <row r="34" spans="5:7" ht="16.5">
      <c r="E34" s="24" t="s">
        <v>9</v>
      </c>
      <c r="F34" s="24"/>
      <c r="G34" s="24"/>
    </row>
    <row r="35" spans="5:7" ht="16.5">
      <c r="E35" s="24" t="s">
        <v>7</v>
      </c>
      <c r="F35" s="24"/>
      <c r="G35" s="24"/>
    </row>
  </sheetData>
  <mergeCells count="7">
    <mergeCell ref="E35:G35"/>
    <mergeCell ref="A15:A16"/>
    <mergeCell ref="B15:D15"/>
    <mergeCell ref="E15:G15"/>
    <mergeCell ref="A1:E1"/>
    <mergeCell ref="E34:G34"/>
    <mergeCell ref="E33:G33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2020-09-26T12:05:47Z</dcterms:modified>
</cp:coreProperties>
</file>